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E54EE102-7273-4E5F-8362-791FABC27282}" xr6:coauthVersionLast="47" xr6:coauthVersionMax="47" xr10:uidLastSave="{00000000-0000-0000-0000-000000000000}"/>
  <bookViews>
    <workbookView xWindow="-108" yWindow="-108" windowWidth="23256" windowHeight="12456" activeTab="5" xr2:uid="{8CE1CFD6-BD9B-4280-979A-4FC89B757328}"/>
  </bookViews>
  <sheets>
    <sheet name="222 Design" sheetId="5" r:id="rId1"/>
    <sheet name="Original X-Brace Images" sheetId="1" r:id="rId2"/>
    <sheet name="Original X-Brace Results" sheetId="2" r:id="rId3"/>
    <sheet name="X-Brace.1 Images" sheetId="3" r:id="rId4"/>
    <sheet name="X-Brace.1 Results" sheetId="4" r:id="rId5"/>
    <sheet name="Y-Brace Results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0" i="4" l="1"/>
  <c r="F20" i="4"/>
  <c r="G20" i="4"/>
  <c r="G12" i="4"/>
  <c r="H12" i="4"/>
  <c r="F12" i="4"/>
  <c r="C21" i="2"/>
  <c r="D21" i="2"/>
  <c r="E21" i="2"/>
  <c r="F21" i="2"/>
  <c r="G21" i="2"/>
  <c r="B21" i="2"/>
  <c r="C20" i="4"/>
  <c r="D20" i="4"/>
  <c r="B20" i="4"/>
  <c r="E20" i="4"/>
  <c r="D12" i="4"/>
  <c r="E12" i="4"/>
  <c r="C12" i="4"/>
  <c r="B12" i="4"/>
  <c r="B19" i="5"/>
  <c r="B9" i="5"/>
  <c r="F10" i="2"/>
  <c r="F20" i="2"/>
  <c r="G20" i="2"/>
  <c r="G10" i="2"/>
  <c r="C10" i="2"/>
  <c r="D10" i="2"/>
  <c r="D20" i="2"/>
  <c r="C20" i="2"/>
  <c r="E20" i="2"/>
  <c r="B20" i="2"/>
  <c r="E10" i="2"/>
  <c r="B10" i="2"/>
</calcChain>
</file>

<file path=xl/sharedStrings.xml><?xml version="1.0" encoding="utf-8"?>
<sst xmlns="http://schemas.openxmlformats.org/spreadsheetml/2006/main" count="92" uniqueCount="29">
  <si>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</si>
  <si>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</si>
  <si>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</si>
  <si>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</si>
  <si>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</si>
  <si>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</si>
  <si>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</si>
  <si>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</si>
  <si>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</si>
  <si>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</si>
  <si>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</si>
  <si>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</si>
  <si>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</si>
  <si>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</si>
  <si>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</si>
  <si>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</si>
  <si>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</si>
  <si>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</si>
  <si>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</si>
  <si>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</si>
  <si>
    <t>Center Plate</t>
  </si>
  <si>
    <t>Half Gurney flap Footplate</t>
  </si>
  <si>
    <t>1 in Footplate</t>
  </si>
  <si>
    <t>0.8 in Footplate</t>
  </si>
  <si>
    <t>Flat Footplate</t>
  </si>
  <si>
    <t>0.45 in Footplate V1</t>
  </si>
  <si>
    <t>0.45 in Footplate V2</t>
  </si>
  <si>
    <t>0.45 in Footplate V3</t>
  </si>
  <si>
    <t>Squared Off Edge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</si>
</sst>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  <xf numFmtId="11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9349740"/>
          <a:ext cx="5774690" cy="3714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4099" y="6334126"/>
          <a:ext cx="5648326" cy="275489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AEF2F-8421-4571-A1E3-33A769174EBA}">
  <dimension ref="A1:B20"/>
  <sheetViews>
    <sheetView workbookViewId="0">
      <selection activeCellId="1" sqref="A19 A1:B18"/>
    </sheetView>
  </sheetViews>
  <sheetFormatPr defaultRowHeight="14.4" x14ac:dyDescent="0.3"/>
  <cols>
    <col min="1" max="1" width="16.33203125" customWidth="1"/>
    <col min="2" max="2" width="22" customWidth="1"/>
  </cols>
  <sheetData>
    <row r="1" spans="1:2" ht="18" x14ac:dyDescent="0.35">
      <c r="A1" s="4" t="s">
        <v>1</v>
      </c>
    </row>
    <row r="2" spans="1:2" ht="9.75" customHeight="1" x14ac:dyDescent="0.3"/>
    <row r="3" spans="1:2" x14ac:dyDescent="0.3">
      <c r="A3" s="1" t="s">
        <v>2</v>
      </c>
      <c r="B3">
        <v>20.46</v>
      </c>
    </row>
    <row r="4" spans="1:2" x14ac:dyDescent="0.3">
      <c r="A4" s="1" t="s">
        <v>3</v>
      </c>
      <c r="B4">
        <v>9.75</v>
      </c>
    </row>
    <row r="5" spans="1:2" x14ac:dyDescent="0.3">
      <c r="A5" s="1" t="s">
        <v>4</v>
      </c>
      <c r="B5">
        <v>2.46</v>
      </c>
    </row>
    <row r="6" spans="1:2" x14ac:dyDescent="0.3">
      <c r="A6" s="1" t="s">
        <v>20</v>
      </c>
      <c r="B6">
        <v>15.78</v>
      </c>
    </row>
    <row r="7" spans="1:2" x14ac:dyDescent="0.3">
      <c r="A7" s="1" t="s">
        <v>6</v>
      </c>
      <c r="B7" s="6">
        <v>0.53053399999999995</v>
      </c>
    </row>
    <row r="8" spans="1:2" x14ac:dyDescent="0.3">
      <c r="A8" s="1" t="s">
        <v>7</v>
      </c>
      <c r="B8" s="6">
        <v>1.1385666756521E-4</v>
      </c>
    </row>
    <row r="9" spans="1:2" x14ac:dyDescent="0.3">
      <c r="A9" s="1" t="s">
        <v>8</v>
      </c>
      <c r="B9">
        <f>SUM(B3:B8)</f>
        <v>48.980647856667574</v>
      </c>
    </row>
    <row r="11" spans="1:2" ht="18" x14ac:dyDescent="0.35">
      <c r="A11" s="5" t="s">
        <v>9</v>
      </c>
    </row>
    <row r="12" spans="1:2" ht="6.75" customHeight="1" x14ac:dyDescent="0.3"/>
    <row r="13" spans="1:2" x14ac:dyDescent="0.3">
      <c r="A13" s="1" t="s">
        <v>2</v>
      </c>
      <c r="B13">
        <v>9.7000000000000003E-2</v>
      </c>
    </row>
    <row r="14" spans="1:2" x14ac:dyDescent="0.3">
      <c r="A14" s="1" t="s">
        <v>3</v>
      </c>
      <c r="B14">
        <v>3.81</v>
      </c>
    </row>
    <row r="15" spans="1:2" x14ac:dyDescent="0.3">
      <c r="A15" s="1" t="s">
        <v>4</v>
      </c>
      <c r="B15">
        <v>2.1890000000000001</v>
      </c>
    </row>
    <row r="16" spans="1:2" x14ac:dyDescent="0.3">
      <c r="A16" s="1" t="s">
        <v>20</v>
      </c>
      <c r="B16">
        <v>-1.06</v>
      </c>
    </row>
    <row r="17" spans="1:2" x14ac:dyDescent="0.3">
      <c r="A17" s="1" t="s">
        <v>6</v>
      </c>
      <c r="B17" s="6">
        <v>0.25510509999999997</v>
      </c>
    </row>
    <row r="18" spans="1:2" x14ac:dyDescent="0.3">
      <c r="A18" s="1" t="s">
        <v>7</v>
      </c>
      <c r="B18">
        <v>0.129</v>
      </c>
    </row>
    <row r="19" spans="1:2" x14ac:dyDescent="0.3">
      <c r="A19" s="1" t="s">
        <v>8</v>
      </c>
      <c r="B19">
        <f>SUM(B13:B18)</f>
        <v>5.4201050999999989</v>
      </c>
    </row>
    <row r="20" spans="1:2" x14ac:dyDescent="0.3">
      <c r="A20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4.4" x14ac:dyDescent="0.3"/>
  <cols>
    <col min="1" max="1" width="16" customWidth="1"/>
    <col min="2" max="2" width="12.88671875" customWidth="1"/>
    <col min="3" max="3" width="12.6640625" customWidth="1"/>
    <col min="4" max="4" width="12" customWidth="1"/>
    <col min="5" max="5" width="12.5546875" customWidth="1"/>
    <col min="9" max="9" width="16.88671875" customWidth="1"/>
    <col min="10" max="10" width="13" customWidth="1"/>
    <col min="11" max="11" width="15.33203125" customWidth="1"/>
    <col min="12" max="12" width="13" customWidth="1"/>
    <col min="13" max="13" width="14.33203125" customWidth="1"/>
  </cols>
  <sheetData>
    <row r="1" spans="1:33" x14ac:dyDescent="0.3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workbookViewId="0">
      <selection activeCell="J18" sqref="J18"/>
    </sheetView>
  </sheetViews>
  <sheetFormatPr defaultRowHeight="14.4" x14ac:dyDescent="0.3"/>
  <cols>
    <col min="1" max="1" width="16.6640625" customWidth="1"/>
    <col min="2" max="6" width="15.6640625" customWidth="1"/>
    <col min="7" max="7" width="15.5546875" customWidth="1"/>
  </cols>
  <sheetData>
    <row r="2" spans="1:7" ht="18" x14ac:dyDescent="0.35">
      <c r="A2" s="4" t="s">
        <v>1</v>
      </c>
      <c r="B2" s="3"/>
      <c r="C2" s="3"/>
      <c r="D2" s="3"/>
      <c r="E2" s="3"/>
    </row>
    <row r="3" spans="1:7" ht="35.4" customHeight="1" x14ac:dyDescent="0.3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3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3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3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3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3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3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3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" x14ac:dyDescent="0.35">
      <c r="A12" s="5" t="s">
        <v>9</v>
      </c>
    </row>
    <row r="13" spans="1:7" ht="28.8" x14ac:dyDescent="0.3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3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3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3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3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3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3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3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3">
      <c r="A21" s="1" t="s">
        <v>17</v>
      </c>
      <c r="B21" s="1">
        <f xml:space="preserve"> 2*( B10-'222 Design'!$B9) - (B20-'222 Design'!$B19)</f>
        <v>41.683809386664834</v>
      </c>
      <c r="C21" s="1">
        <f xml:space="preserve"> 2*( C10-'222 Design'!$B9) - (C20-'222 Design'!$B19)</f>
        <v>36.378809386664848</v>
      </c>
      <c r="D21" s="1">
        <f xml:space="preserve"> 2*( D10-'222 Design'!$B9) - (D20-'222 Design'!$B19)</f>
        <v>40.438809386664843</v>
      </c>
      <c r="E21" s="1">
        <f xml:space="preserve"> 2*( E10-'222 Design'!$B9) - (E20-'222 Design'!$B19)</f>
        <v>53.338809386664835</v>
      </c>
      <c r="F21" s="1">
        <f xml:space="preserve"> 2*( F10-'222 Design'!$B9) - (F20-'222 Design'!$B19)</f>
        <v>56.008809386664851</v>
      </c>
      <c r="G21" s="1">
        <f xml:space="preserve"> 2*( G10-'222 Design'!$B9) - (G20-'222 Design'!$B19)</f>
        <v>34.256809386664834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C185F-5BAC-4F83-8FEF-0CAD3462FE10}">
  <dimension ref="A1"/>
  <sheetViews>
    <sheetView workbookViewId="0">
      <selection activeCell="E3" sqref="E3"/>
    </sheetView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64B46-8695-448B-B3D4-24ACE8B7A8EC}">
  <dimension ref="A1:H20"/>
  <sheetViews>
    <sheetView workbookViewId="0">
      <selection activeCell="H19" sqref="H19"/>
    </sheetView>
  </sheetViews>
  <sheetFormatPr defaultRowHeight="14.4" x14ac:dyDescent="0.3"/>
  <cols>
    <col min="1" max="1" width="14.6640625" customWidth="1"/>
    <col min="2" max="2" width="15.6640625" customWidth="1"/>
    <col min="3" max="3" width="15.33203125" customWidth="1"/>
    <col min="4" max="4" width="13.6640625" customWidth="1"/>
    <col min="5" max="5" width="14.88671875" customWidth="1"/>
    <col min="6" max="6" width="18.6640625" customWidth="1"/>
    <col min="7" max="7" width="18.44140625" customWidth="1"/>
    <col min="8" max="8" width="18.109375" customWidth="1"/>
  </cols>
  <sheetData>
    <row r="1" spans="1:8" ht="18" x14ac:dyDescent="0.35">
      <c r="A1" s="4" t="s">
        <v>1</v>
      </c>
      <c r="B1" s="3"/>
      <c r="C1" s="3"/>
      <c r="D1" s="3"/>
      <c r="E1" s="3"/>
    </row>
    <row r="2" spans="1:8" ht="28.8" x14ac:dyDescent="0.3">
      <c r="B2" s="2" t="s">
        <v>21</v>
      </c>
      <c r="C2" s="2" t="s">
        <v>24</v>
      </c>
      <c r="D2" s="2" t="s">
        <v>22</v>
      </c>
      <c r="E2" s="2" t="s">
        <v>23</v>
      </c>
      <c r="F2" s="2" t="s">
        <v>25</v>
      </c>
      <c r="G2" s="2" t="s">
        <v>26</v>
      </c>
      <c r="H2" s="2" t="s">
        <v>27</v>
      </c>
    </row>
    <row r="3" spans="1:8" x14ac:dyDescent="0.3">
      <c r="A3" s="1" t="s">
        <v>2</v>
      </c>
      <c r="B3">
        <v>28.78</v>
      </c>
      <c r="C3">
        <v>27.5</v>
      </c>
      <c r="D3">
        <v>24.57</v>
      </c>
      <c r="E3">
        <v>26.22</v>
      </c>
    </row>
    <row r="4" spans="1:8" x14ac:dyDescent="0.3">
      <c r="A4" s="1" t="s">
        <v>3</v>
      </c>
      <c r="B4">
        <v>13.78</v>
      </c>
      <c r="C4">
        <v>13.16</v>
      </c>
      <c r="D4">
        <v>11.63</v>
      </c>
      <c r="E4">
        <v>12.46</v>
      </c>
    </row>
    <row r="5" spans="1:8" x14ac:dyDescent="0.3">
      <c r="A5" s="1" t="s">
        <v>4</v>
      </c>
      <c r="B5">
        <v>5.98</v>
      </c>
      <c r="C5">
        <v>5.16</v>
      </c>
      <c r="D5">
        <v>5.09</v>
      </c>
      <c r="E5">
        <v>4.9000000000000004</v>
      </c>
    </row>
    <row r="6" spans="1:8" x14ac:dyDescent="0.3">
      <c r="A6" s="1" t="s">
        <v>5</v>
      </c>
      <c r="B6">
        <v>27.87</v>
      </c>
      <c r="C6">
        <v>25.96</v>
      </c>
      <c r="D6">
        <v>25.6</v>
      </c>
      <c r="E6">
        <v>25.59</v>
      </c>
    </row>
    <row r="7" spans="1:8" x14ac:dyDescent="0.3">
      <c r="A7" s="1" t="s">
        <v>6</v>
      </c>
      <c r="B7">
        <v>0.08</v>
      </c>
      <c r="C7">
        <v>0.08</v>
      </c>
      <c r="D7">
        <v>0.08</v>
      </c>
      <c r="E7">
        <v>0.08</v>
      </c>
    </row>
    <row r="8" spans="1:8" x14ac:dyDescent="0.3">
      <c r="A8" s="1" t="s">
        <v>7</v>
      </c>
      <c r="B8">
        <v>1.88</v>
      </c>
      <c r="C8">
        <v>1.45</v>
      </c>
      <c r="D8">
        <v>2.2400000000000002</v>
      </c>
      <c r="E8">
        <v>1.97</v>
      </c>
    </row>
    <row r="9" spans="1:8" x14ac:dyDescent="0.3">
      <c r="A9" s="1" t="s">
        <v>8</v>
      </c>
      <c r="B9" s="1">
        <v>78.400000000000006</v>
      </c>
      <c r="C9" s="1">
        <v>73.3</v>
      </c>
      <c r="D9" s="1">
        <v>69.22</v>
      </c>
      <c r="E9" s="1">
        <v>71.22</v>
      </c>
      <c r="F9" s="1">
        <v>75.14</v>
      </c>
      <c r="G9" s="1">
        <v>75.150000000000006</v>
      </c>
      <c r="H9" s="1">
        <v>75.7</v>
      </c>
    </row>
    <row r="11" spans="1:8" ht="18" x14ac:dyDescent="0.35">
      <c r="A11" s="5" t="s">
        <v>9</v>
      </c>
    </row>
    <row r="12" spans="1:8" ht="27.6" customHeight="1" x14ac:dyDescent="0.3">
      <c r="B12" s="2" t="str">
        <f>B2</f>
        <v>Half Gurney flap Footplate</v>
      </c>
      <c r="C12" s="2" t="str">
        <f>C2</f>
        <v>Flat Footplate</v>
      </c>
      <c r="D12" s="2" t="str">
        <f t="shared" ref="D12:H12" si="0">D2</f>
        <v>1 in Footplate</v>
      </c>
      <c r="E12" s="2" t="str">
        <f t="shared" si="0"/>
        <v>0.8 in Footplate</v>
      </c>
      <c r="F12" s="2" t="str">
        <f t="shared" si="0"/>
        <v>0.45 in Footplate V1</v>
      </c>
      <c r="G12" s="2" t="str">
        <f t="shared" si="0"/>
        <v>0.45 in Footplate V2</v>
      </c>
      <c r="H12" s="2" t="str">
        <f t="shared" si="0"/>
        <v>0.45 in Footplate V3</v>
      </c>
    </row>
    <row r="13" spans="1:8" x14ac:dyDescent="0.3">
      <c r="A13" s="1" t="s">
        <v>2</v>
      </c>
      <c r="B13">
        <v>-0.52</v>
      </c>
      <c r="C13">
        <v>-0.49</v>
      </c>
      <c r="D13">
        <v>-0.42</v>
      </c>
      <c r="E13">
        <v>-0.47</v>
      </c>
    </row>
    <row r="14" spans="1:8" x14ac:dyDescent="0.3">
      <c r="A14" s="1" t="s">
        <v>3</v>
      </c>
      <c r="B14">
        <v>5.86</v>
      </c>
      <c r="C14">
        <v>5.72</v>
      </c>
      <c r="D14">
        <v>5.01</v>
      </c>
      <c r="E14">
        <v>5.4</v>
      </c>
    </row>
    <row r="15" spans="1:8" x14ac:dyDescent="0.3">
      <c r="A15" s="1" t="s">
        <v>4</v>
      </c>
      <c r="B15">
        <v>6.37</v>
      </c>
      <c r="C15">
        <v>5.72</v>
      </c>
      <c r="D15">
        <v>5.43</v>
      </c>
      <c r="E15">
        <v>5.44</v>
      </c>
    </row>
    <row r="16" spans="1:8" x14ac:dyDescent="0.3">
      <c r="A16" s="1" t="s">
        <v>5</v>
      </c>
      <c r="B16">
        <v>0.56999999999999995</v>
      </c>
      <c r="C16">
        <v>0.54</v>
      </c>
      <c r="D16">
        <v>0.55000000000000004</v>
      </c>
      <c r="E16">
        <v>0.55000000000000004</v>
      </c>
    </row>
    <row r="17" spans="1:8" x14ac:dyDescent="0.3">
      <c r="A17" s="1" t="s">
        <v>6</v>
      </c>
      <c r="B17">
        <v>0.09</v>
      </c>
      <c r="C17">
        <v>0.08</v>
      </c>
      <c r="D17">
        <v>0.08</v>
      </c>
      <c r="E17">
        <v>0.08</v>
      </c>
    </row>
    <row r="18" spans="1:8" x14ac:dyDescent="0.3">
      <c r="A18" s="1" t="s">
        <v>7</v>
      </c>
      <c r="B18">
        <v>0.56999999999999995</v>
      </c>
      <c r="C18">
        <v>0.12</v>
      </c>
      <c r="D18">
        <v>0.16</v>
      </c>
      <c r="E18">
        <v>0.16</v>
      </c>
    </row>
    <row r="19" spans="1:8" x14ac:dyDescent="0.3">
      <c r="A19" s="1" t="s">
        <v>8</v>
      </c>
      <c r="B19" s="1">
        <v>12.96</v>
      </c>
      <c r="C19" s="1">
        <v>11.69</v>
      </c>
      <c r="D19" s="1">
        <v>10.8</v>
      </c>
      <c r="E19" s="1">
        <v>11.16</v>
      </c>
      <c r="F19" s="1">
        <v>12.04</v>
      </c>
      <c r="G19" s="1">
        <v>12.04</v>
      </c>
      <c r="H19" s="1">
        <v>12.09</v>
      </c>
    </row>
    <row r="20" spans="1:8" x14ac:dyDescent="0.3">
      <c r="A20" s="1" t="s">
        <v>17</v>
      </c>
      <c r="B20" s="1">
        <f>2 * ( B9 -'222 Design'!$B9 ) - (B19 - '222 Design'!$B19)</f>
        <v>51.298809386664864</v>
      </c>
      <c r="C20" s="1">
        <f>2 * ( C9 -'222 Design'!$B9 ) - (C19 - '222 Design'!$B19)</f>
        <v>42.36880938666485</v>
      </c>
      <c r="D20" s="1">
        <f>2 * ( D9 -'222 Design'!$B9 ) - (D19 - '222 Design'!$B19)</f>
        <v>35.098809386664847</v>
      </c>
      <c r="E20" s="1">
        <f>2 * ( E9 -'222 Design'!$B9 ) - (E19 - '222 Design'!$B19)</f>
        <v>38.738809386664848</v>
      </c>
      <c r="F20" s="1">
        <f>2 * ( F9 -'222 Design'!$B9 ) - (F19 - '222 Design'!$B19)</f>
        <v>45.698809386664855</v>
      </c>
      <c r="G20" s="1">
        <f>2 * ( G9 -'222 Design'!$B9 ) - (G19 - '222 Design'!$B19)</f>
        <v>45.718809386664866</v>
      </c>
      <c r="H20" s="1">
        <f>2 * ( H9 -'222 Design'!$B9 ) - (H19 - '222 Design'!$B19)</f>
        <v>46.768809386664856</v>
      </c>
    </row>
  </sheetData>
  <phoneticPr fontId="3" type="noConversion"/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5765B-CE20-4D33-9DDA-04B535DB8F9B}">
  <dimension ref="A1:C19"/>
  <sheetViews>
    <sheetView tabSelected="1" workbookViewId="0">
      <selection activeCell="E8" sqref="E8"/>
    </sheetView>
  </sheetViews>
  <sheetFormatPr defaultRowHeight="14.4" x14ac:dyDescent="0.3"/>
  <cols>
    <col min="1" max="1" width="13.88671875" customWidth="1"/>
    <col min="2" max="2" width="22.77734375" customWidth="1"/>
    <col min="3" max="3" width="15.44140625" customWidth="1"/>
  </cols>
  <sheetData>
    <row r="1" spans="1:3" ht="18" x14ac:dyDescent="0.35">
      <c r="A1" s="4" t="s">
        <v>1</v>
      </c>
    </row>
    <row r="2" spans="1:3" ht="15.6" customHeight="1" x14ac:dyDescent="0.3">
      <c r="B2" s="1" t="s">
        <v>28</v>
      </c>
      <c r="C2" s="1" t="s">
        <v>28</v>
      </c>
    </row>
    <row r="3" spans="1:3" x14ac:dyDescent="0.3">
      <c r="A3" s="1" t="s">
        <v>2</v>
      </c>
    </row>
    <row r="4" spans="1:3" x14ac:dyDescent="0.3">
      <c r="A4" s="1" t="s">
        <v>3</v>
      </c>
    </row>
    <row r="5" spans="1:3" x14ac:dyDescent="0.3">
      <c r="A5" s="1" t="s">
        <v>4</v>
      </c>
    </row>
    <row r="6" spans="1:3" x14ac:dyDescent="0.3">
      <c r="A6" s="1" t="s">
        <v>20</v>
      </c>
    </row>
    <row r="7" spans="1:3" x14ac:dyDescent="0.3">
      <c r="A7" s="1" t="s">
        <v>6</v>
      </c>
      <c r="B7" s="6"/>
    </row>
    <row r="8" spans="1:3" x14ac:dyDescent="0.3">
      <c r="A8" s="1" t="s">
        <v>7</v>
      </c>
      <c r="B8" s="6"/>
    </row>
    <row r="9" spans="1:3" x14ac:dyDescent="0.3">
      <c r="A9" s="1" t="s">
        <v>8</v>
      </c>
    </row>
    <row r="11" spans="1:3" ht="18" x14ac:dyDescent="0.35">
      <c r="A11" s="5" t="s">
        <v>9</v>
      </c>
    </row>
    <row r="13" spans="1:3" x14ac:dyDescent="0.3">
      <c r="A13" s="1" t="s">
        <v>2</v>
      </c>
    </row>
    <row r="14" spans="1:3" x14ac:dyDescent="0.3">
      <c r="A14" s="1" t="s">
        <v>3</v>
      </c>
    </row>
    <row r="15" spans="1:3" x14ac:dyDescent="0.3">
      <c r="A15" s="1" t="s">
        <v>4</v>
      </c>
    </row>
    <row r="16" spans="1:3" x14ac:dyDescent="0.3">
      <c r="A16" s="1" t="s">
        <v>20</v>
      </c>
    </row>
    <row r="17" spans="1:2" x14ac:dyDescent="0.3">
      <c r="A17" s="1" t="s">
        <v>6</v>
      </c>
      <c r="B17" s="7"/>
    </row>
    <row r="18" spans="1:2" x14ac:dyDescent="0.3">
      <c r="A18" s="1" t="s">
        <v>7</v>
      </c>
    </row>
    <row r="19" spans="1:2" x14ac:dyDescent="0.3">
      <c r="A19" s="1" t="s">
        <v>8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222 Design</vt:lpstr>
      <vt:lpstr>Original X-Brace Images</vt:lpstr>
      <vt:lpstr>Original X-Brace Results</vt:lpstr>
      <vt:lpstr>X-Brace.1 Images</vt:lpstr>
      <vt:lpstr>X-Brace.1 Results</vt:lpstr>
      <vt:lpstr>Y-Brace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2022-12-02T05:00:20Z</dcterms:modified>
</cp:coreProperties>
</file>